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812"/>
  <workbookPr showInkAnnotation="0" checkCompatibility="1" autoCompressPictures="0"/>
  <bookViews>
    <workbookView xWindow="0" yWindow="0" windowWidth="25600" windowHeight="16060" tabRatio="50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5" i="1" l="1"/>
  <c r="F2" i="1"/>
  <c r="F3" i="1"/>
  <c r="F4" i="1"/>
  <c r="F5" i="1"/>
  <c r="F6" i="1"/>
  <c r="F8" i="1"/>
  <c r="F9" i="1"/>
  <c r="F10" i="1"/>
  <c r="F11" i="1"/>
  <c r="F13" i="1"/>
  <c r="F14" i="1"/>
  <c r="F15" i="1"/>
  <c r="E15" i="1"/>
  <c r="D15" i="1"/>
  <c r="C15" i="1"/>
</calcChain>
</file>

<file path=xl/sharedStrings.xml><?xml version="1.0" encoding="utf-8"?>
<sst xmlns="http://schemas.openxmlformats.org/spreadsheetml/2006/main" count="24" uniqueCount="16">
  <si>
    <t>Year</t>
  </si>
  <si>
    <t>Date</t>
  </si>
  <si>
    <t>Total No of Events (Crabs Counted)</t>
  </si>
  <si>
    <t xml:space="preserve">May </t>
  </si>
  <si>
    <t>May</t>
  </si>
  <si>
    <t>Sept-Oct</t>
  </si>
  <si>
    <t>Sept</t>
  </si>
  <si>
    <t>n/a</t>
  </si>
  <si>
    <t>Average Number Crabs/m2 Low Tide</t>
  </si>
  <si>
    <t xml:space="preserve">Average Number Crabs/m2 Mid Tide </t>
  </si>
  <si>
    <t>Average Number Crabs/m2     High Tide</t>
  </si>
  <si>
    <t>May,July</t>
  </si>
  <si>
    <t>May-Sept</t>
  </si>
  <si>
    <t>45 .1</t>
  </si>
  <si>
    <t>Ave</t>
  </si>
  <si>
    <r>
      <t>Average Number of Crabs/m</t>
    </r>
    <r>
      <rPr>
        <b/>
        <vertAlign val="superscript"/>
        <sz val="12"/>
        <rFont val="Arial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</si>
</sst>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0"/>
      <name val="Verdana"/>
    </font>
    <font>
      <sz val="8"/>
      <name val="Verdana"/>
    </font>
    <font>
      <sz val="18"/>
      <name val="Arial"/>
    </font>
    <font>
      <b/>
      <sz val="14"/>
      <name val="Verdana"/>
    </font>
    <font>
      <b/>
      <sz val="18"/>
      <name val="Verdana"/>
    </font>
    <font>
      <b/>
      <sz val="11"/>
      <name val="Verdana"/>
    </font>
    <font>
      <b/>
      <sz val="16"/>
      <name val="Verdana"/>
    </font>
    <font>
      <b/>
      <sz val="18"/>
      <name val="Calibri"/>
      <scheme val="minor"/>
    </font>
    <font>
      <sz val="18"/>
      <name val="Calibri"/>
      <scheme val="minor"/>
    </font>
    <font>
      <b/>
      <sz val="18"/>
      <color indexed="16"/>
      <name val="Calibri"/>
      <scheme val="minor"/>
    </font>
    <font>
      <b/>
      <sz val="18"/>
      <color rgb="FF000000"/>
      <name val="Calibri"/>
      <scheme val="minor"/>
    </font>
    <font>
      <sz val="18"/>
      <color rgb="FF000000"/>
      <name val="Calibri"/>
      <scheme val="minor"/>
    </font>
    <font>
      <b/>
      <sz val="18"/>
      <color rgb="FF7F0000"/>
      <name val="Calibri"/>
      <scheme val="minor"/>
    </font>
    <font>
      <b/>
      <sz val="12"/>
      <name val="Arial"/>
    </font>
    <font>
      <b/>
      <sz val="11"/>
      <name val="Arial"/>
    </font>
    <font>
      <b/>
      <vertAlign val="superscript"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2" fontId="2" fillId="0" borderId="0" xfId="0" applyNumberFormat="1" applyFont="1" applyFill="1" applyBorder="1" applyAlignment="1">
      <alignment horizontal="center" vertical="top" wrapText="1"/>
    </xf>
    <xf numFmtId="0" fontId="3" fillId="0" borderId="0" xfId="0" applyFont="1"/>
    <xf numFmtId="0" fontId="5" fillId="0" borderId="0" xfId="0" applyFont="1" applyAlignment="1">
      <alignment vertical="center" wrapText="1"/>
    </xf>
    <xf numFmtId="164" fontId="6" fillId="0" borderId="0" xfId="0" applyNumberFormat="1" applyFont="1" applyAlignment="1">
      <alignment horizontal="center" vertical="center"/>
    </xf>
    <xf numFmtId="0" fontId="7" fillId="3" borderId="1" xfId="0" applyFont="1" applyFill="1" applyBorder="1" applyAlignment="1">
      <alignment horizontal="left"/>
    </xf>
    <xf numFmtId="164" fontId="8" fillId="3" borderId="1" xfId="0" applyNumberFormat="1" applyFont="1" applyFill="1" applyBorder="1" applyAlignment="1">
      <alignment horizontal="right"/>
    </xf>
    <xf numFmtId="1" fontId="9" fillId="3" borderId="1" xfId="0" applyNumberFormat="1" applyFont="1" applyFill="1" applyBorder="1" applyAlignment="1">
      <alignment horizontal="right"/>
    </xf>
    <xf numFmtId="0" fontId="7" fillId="3" borderId="1" xfId="0" applyFont="1" applyFill="1" applyBorder="1" applyAlignment="1">
      <alignment horizontal="right"/>
    </xf>
    <xf numFmtId="1" fontId="7" fillId="3" borderId="1" xfId="0" applyNumberFormat="1" applyFont="1" applyFill="1" applyBorder="1" applyAlignment="1">
      <alignment horizontal="left" vertical="top" wrapText="1"/>
    </xf>
    <xf numFmtId="2" fontId="7" fillId="3" borderId="1" xfId="0" applyNumberFormat="1" applyFont="1" applyFill="1" applyBorder="1" applyAlignment="1">
      <alignment horizontal="left" vertical="top" wrapText="1"/>
    </xf>
    <xf numFmtId="164" fontId="8" fillId="3" borderId="1" xfId="0" applyNumberFormat="1" applyFont="1" applyFill="1" applyBorder="1" applyAlignment="1">
      <alignment horizontal="right" vertical="top" wrapText="1"/>
    </xf>
    <xf numFmtId="1" fontId="9" fillId="3" borderId="1" xfId="0" applyNumberFormat="1" applyFont="1" applyFill="1" applyBorder="1" applyAlignment="1">
      <alignment horizontal="right" vertical="top" wrapText="1"/>
    </xf>
    <xf numFmtId="0" fontId="7" fillId="3" borderId="1" xfId="0" applyNumberFormat="1" applyFont="1" applyFill="1" applyBorder="1" applyAlignment="1">
      <alignment horizontal="right"/>
    </xf>
    <xf numFmtId="164" fontId="7" fillId="3" borderId="1" xfId="0" applyNumberFormat="1" applyFont="1" applyFill="1" applyBorder="1" applyAlignment="1">
      <alignment horizontal="right"/>
    </xf>
    <xf numFmtId="0" fontId="7" fillId="3" borderId="1" xfId="0" applyNumberFormat="1" applyFont="1" applyFill="1" applyBorder="1" applyAlignment="1">
      <alignment horizontal="right" vertical="top" wrapText="1"/>
    </xf>
    <xf numFmtId="1" fontId="7" fillId="3" borderId="1" xfId="0" applyNumberFormat="1" applyFont="1" applyFill="1" applyBorder="1" applyAlignment="1">
      <alignment horizontal="left"/>
    </xf>
    <xf numFmtId="2" fontId="7" fillId="3" borderId="1" xfId="0" applyNumberFormat="1" applyFont="1" applyFill="1" applyBorder="1" applyAlignment="1">
      <alignment horizontal="left"/>
    </xf>
    <xf numFmtId="0" fontId="10" fillId="3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right" vertical="center" wrapText="1"/>
    </xf>
    <xf numFmtId="1" fontId="12" fillId="4" borderId="1" xfId="0" applyNumberFormat="1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horizontal="right" vertical="center" wrapText="1"/>
    </xf>
    <xf numFmtId="164" fontId="11" fillId="4" borderId="1" xfId="0" applyNumberFormat="1" applyFont="1" applyFill="1" applyBorder="1" applyAlignment="1">
      <alignment horizontal="right" wrapText="1"/>
    </xf>
    <xf numFmtId="1" fontId="4" fillId="2" borderId="1" xfId="0" applyNumberFormat="1" applyFont="1" applyFill="1" applyBorder="1" applyAlignment="1">
      <alignment horizontal="left"/>
    </xf>
    <xf numFmtId="0" fontId="7" fillId="3" borderId="1" xfId="0" applyNumberFormat="1" applyFont="1" applyFill="1" applyBorder="1" applyAlignment="1">
      <alignment horizontal="left" vertical="center" wrapText="1"/>
    </xf>
    <xf numFmtId="164" fontId="7" fillId="3" borderId="1" xfId="0" applyNumberFormat="1" applyFont="1" applyFill="1" applyBorder="1" applyAlignment="1">
      <alignment horizontal="left" vertical="center" wrapText="1"/>
    </xf>
    <xf numFmtId="164" fontId="8" fillId="3" borderId="1" xfId="0" applyNumberFormat="1" applyFont="1" applyFill="1" applyBorder="1" applyAlignment="1">
      <alignment horizontal="right" vertical="center" wrapText="1"/>
    </xf>
    <xf numFmtId="0" fontId="9" fillId="3" borderId="1" xfId="0" applyNumberFormat="1" applyFont="1" applyFill="1" applyBorder="1" applyAlignment="1">
      <alignment horizontal="right" vertical="center" wrapText="1"/>
    </xf>
    <xf numFmtId="1" fontId="13" fillId="0" borderId="1" xfId="0" applyNumberFormat="1" applyFont="1" applyFill="1" applyBorder="1" applyAlignment="1">
      <alignment horizontal="left" vertical="top" wrapText="1"/>
    </xf>
    <xf numFmtId="2" fontId="13" fillId="0" borderId="1" xfId="0" applyNumberFormat="1" applyFont="1" applyFill="1" applyBorder="1" applyAlignment="1">
      <alignment horizontal="left" vertical="top" wrapText="1"/>
    </xf>
    <xf numFmtId="2" fontId="14" fillId="0" borderId="1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25</xdr:row>
      <xdr:rowOff>50800</xdr:rowOff>
    </xdr:from>
    <xdr:to>
      <xdr:col>8</xdr:col>
      <xdr:colOff>266700</xdr:colOff>
      <xdr:row>42</xdr:row>
      <xdr:rowOff>38100</xdr:rowOff>
    </xdr:to>
    <xdr:sp macro="" textlink="">
      <xdr:nvSpPr>
        <xdr:cNvPr id="2" name="TextBox 1"/>
        <xdr:cNvSpPr txBox="1"/>
      </xdr:nvSpPr>
      <xdr:spPr>
        <a:xfrm>
          <a:off x="76200" y="5956300"/>
          <a:ext cx="8483600" cy="279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endParaRPr lang="en-US" sz="1800"/>
        </a:p>
        <a:p>
          <a:r>
            <a:rPr lang="en-US" sz="1800"/>
            <a:t>Our Statistics are good!</a:t>
          </a:r>
        </a:p>
        <a:p>
          <a:r>
            <a:rPr lang="en-US" sz="1800"/>
            <a:t>Root Mean Sq is +/- 8.2 (which is a measure of the SD)</a:t>
          </a:r>
        </a:p>
        <a:p>
          <a:r>
            <a:rPr lang="en-US" sz="1800"/>
            <a:t>The SD for all data from 1999 thru 2014 is 8.2</a:t>
          </a:r>
        </a:p>
        <a:p>
          <a:r>
            <a:rPr lang="en-US" sz="1800"/>
            <a:t>Of</a:t>
          </a:r>
          <a:r>
            <a:rPr lang="en-US" sz="1800" baseline="0"/>
            <a:t> all events, 2/3 are between 26 and 42  which statistically is +/- 1 sigma</a:t>
          </a:r>
        </a:p>
        <a:p>
          <a:endParaRPr lang="en-US" sz="1800" baseline="0"/>
        </a:p>
        <a:p>
          <a:r>
            <a:rPr lang="en-US" sz="2000" b="1" baseline="0"/>
            <a:t>Conclusion 67% of average number of crabs lies within +/-  1 sigma.</a:t>
          </a:r>
        </a:p>
        <a:p>
          <a:endParaRPr lang="en-US" sz="2000" baseline="0"/>
        </a:p>
        <a:p>
          <a:r>
            <a:rPr lang="en-US" sz="2000" b="1" baseline="0"/>
            <a:t>Therefore the      measurements are valid. </a:t>
          </a:r>
          <a:endParaRPr lang="en-US" sz="20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view="pageLayout" workbookViewId="0">
      <selection activeCell="G1" sqref="G1"/>
    </sheetView>
  </sheetViews>
  <sheetFormatPr baseColWidth="10" defaultRowHeight="13" x14ac:dyDescent="0"/>
  <cols>
    <col min="1" max="1" width="12.7109375" customWidth="1"/>
    <col min="2" max="2" width="14.140625" customWidth="1"/>
    <col min="4" max="4" width="10.7109375" customWidth="1"/>
    <col min="5" max="5" width="13.140625" customWidth="1"/>
    <col min="6" max="6" width="11.42578125" customWidth="1"/>
    <col min="7" max="7" width="12" bestFit="1" customWidth="1"/>
    <col min="8" max="8" width="11.85546875" bestFit="1" customWidth="1"/>
  </cols>
  <sheetData>
    <row r="1" spans="1:8" ht="60">
      <c r="A1" s="28" t="s">
        <v>0</v>
      </c>
      <c r="B1" s="29" t="s">
        <v>1</v>
      </c>
      <c r="C1" s="30" t="s">
        <v>8</v>
      </c>
      <c r="D1" s="30" t="s">
        <v>9</v>
      </c>
      <c r="E1" s="30" t="s">
        <v>10</v>
      </c>
      <c r="F1" s="29" t="s">
        <v>15</v>
      </c>
      <c r="G1" s="29" t="s">
        <v>2</v>
      </c>
      <c r="H1" s="1"/>
    </row>
    <row r="2" spans="1:8" ht="23">
      <c r="A2" s="5">
        <v>1999</v>
      </c>
      <c r="B2" s="5" t="s">
        <v>11</v>
      </c>
      <c r="C2" s="6">
        <v>30.8</v>
      </c>
      <c r="D2" s="6">
        <v>30.4</v>
      </c>
      <c r="E2" s="6">
        <v>22.7</v>
      </c>
      <c r="F2" s="7">
        <f>AVERAGE(C2:E2)</f>
        <v>27.966666666666669</v>
      </c>
      <c r="G2" s="8">
        <v>2468</v>
      </c>
    </row>
    <row r="3" spans="1:8" ht="23">
      <c r="A3" s="9">
        <v>2000</v>
      </c>
      <c r="B3" s="10" t="s">
        <v>3</v>
      </c>
      <c r="C3" s="11">
        <v>26.6</v>
      </c>
      <c r="D3" s="11">
        <v>32.5</v>
      </c>
      <c r="E3" s="11">
        <v>18</v>
      </c>
      <c r="F3" s="12">
        <f>AVERAGE(C3:E3)</f>
        <v>25.7</v>
      </c>
      <c r="G3" s="13">
        <v>2808</v>
      </c>
    </row>
    <row r="4" spans="1:8" ht="23">
      <c r="A4" s="9">
        <v>2001</v>
      </c>
      <c r="B4" s="10" t="s">
        <v>4</v>
      </c>
      <c r="C4" s="11">
        <v>37.9</v>
      </c>
      <c r="D4" s="11">
        <v>40.200000000000003</v>
      </c>
      <c r="E4" s="11">
        <v>18</v>
      </c>
      <c r="F4" s="12">
        <f>AVERAGE(C4:E4)</f>
        <v>32.033333333333331</v>
      </c>
      <c r="G4" s="13">
        <v>3037</v>
      </c>
    </row>
    <row r="5" spans="1:8" ht="23">
      <c r="A5" s="9">
        <v>2002</v>
      </c>
      <c r="B5" s="10" t="s">
        <v>4</v>
      </c>
      <c r="C5" s="11">
        <v>46.24</v>
      </c>
      <c r="D5" s="11">
        <v>50</v>
      </c>
      <c r="E5" s="11">
        <v>35.9</v>
      </c>
      <c r="F5" s="12">
        <f>AVERAGE(C5:E5)</f>
        <v>44.046666666666674</v>
      </c>
      <c r="G5" s="13">
        <v>4490</v>
      </c>
    </row>
    <row r="6" spans="1:8" ht="23">
      <c r="A6" s="9">
        <v>2003</v>
      </c>
      <c r="B6" s="10" t="s">
        <v>4</v>
      </c>
      <c r="C6" s="11">
        <v>43.7</v>
      </c>
      <c r="D6" s="11">
        <v>44.44</v>
      </c>
      <c r="E6" s="11">
        <v>28.8</v>
      </c>
      <c r="F6" s="12">
        <f>AVERAGE(C6:E6)</f>
        <v>38.979999999999997</v>
      </c>
      <c r="G6" s="13">
        <v>2131</v>
      </c>
    </row>
    <row r="7" spans="1:8" ht="23">
      <c r="A7" s="24">
        <v>2004</v>
      </c>
      <c r="B7" s="25" t="s">
        <v>4</v>
      </c>
      <c r="C7" s="26">
        <v>46.24</v>
      </c>
      <c r="D7" s="26">
        <v>49.94</v>
      </c>
      <c r="E7" s="26">
        <v>35.880000000000003</v>
      </c>
      <c r="F7" s="27">
        <v>44</v>
      </c>
      <c r="G7" s="14" t="s">
        <v>7</v>
      </c>
    </row>
    <row r="8" spans="1:8" ht="23">
      <c r="A8" s="9">
        <v>2008</v>
      </c>
      <c r="B8" s="10" t="s">
        <v>5</v>
      </c>
      <c r="C8" s="11">
        <v>44.61</v>
      </c>
      <c r="D8" s="11">
        <v>48.22</v>
      </c>
      <c r="E8" s="11">
        <v>47.7</v>
      </c>
      <c r="F8" s="12">
        <f>AVERAGE(C8:E8)</f>
        <v>46.843333333333334</v>
      </c>
      <c r="G8" s="15">
        <v>6464</v>
      </c>
    </row>
    <row r="9" spans="1:8" ht="23">
      <c r="A9" s="9">
        <v>2009</v>
      </c>
      <c r="B9" s="10" t="s">
        <v>5</v>
      </c>
      <c r="C9" s="11">
        <v>43.45</v>
      </c>
      <c r="D9" s="11">
        <v>42.32</v>
      </c>
      <c r="E9" s="11">
        <v>27.61</v>
      </c>
      <c r="F9" s="12">
        <f>AVERAGE(C9:E9)</f>
        <v>37.793333333333337</v>
      </c>
      <c r="G9" s="13" t="s">
        <v>7</v>
      </c>
    </row>
    <row r="10" spans="1:8" ht="23">
      <c r="A10" s="16">
        <v>2010</v>
      </c>
      <c r="B10" s="17" t="s">
        <v>5</v>
      </c>
      <c r="C10" s="6">
        <v>25.86</v>
      </c>
      <c r="D10" s="6">
        <v>26.74</v>
      </c>
      <c r="E10" s="6">
        <v>23.72</v>
      </c>
      <c r="F10" s="7">
        <f>AVERAGE(C10:E10)</f>
        <v>25.439999999999998</v>
      </c>
      <c r="G10" s="13">
        <v>6986</v>
      </c>
    </row>
    <row r="11" spans="1:8" ht="23">
      <c r="A11" s="16">
        <v>2011</v>
      </c>
      <c r="B11" s="17" t="s">
        <v>6</v>
      </c>
      <c r="C11" s="6">
        <v>26.67</v>
      </c>
      <c r="D11" s="6">
        <v>38.33</v>
      </c>
      <c r="E11" s="6">
        <v>46.33</v>
      </c>
      <c r="F11" s="7">
        <f>AVERAGE(C11:E11)</f>
        <v>37.11</v>
      </c>
      <c r="G11" s="13">
        <v>139</v>
      </c>
    </row>
    <row r="12" spans="1:8" ht="23">
      <c r="A12" s="18">
        <v>2012</v>
      </c>
      <c r="B12" s="18" t="s">
        <v>12</v>
      </c>
      <c r="C12" s="19" t="s">
        <v>13</v>
      </c>
      <c r="D12" s="19">
        <v>42.5</v>
      </c>
      <c r="E12" s="19">
        <v>28.1</v>
      </c>
      <c r="F12" s="20">
        <v>35.299999999999997</v>
      </c>
      <c r="G12" s="21">
        <v>6586</v>
      </c>
    </row>
    <row r="13" spans="1:8" ht="23">
      <c r="A13" s="16">
        <v>2013</v>
      </c>
      <c r="B13" s="17" t="s">
        <v>6</v>
      </c>
      <c r="C13" s="6">
        <v>23.12</v>
      </c>
      <c r="D13" s="6">
        <v>23.75</v>
      </c>
      <c r="E13" s="6">
        <v>14.81</v>
      </c>
      <c r="F13" s="7">
        <f>AVERAGE(C13:E13)</f>
        <v>20.560000000000002</v>
      </c>
      <c r="G13" s="13">
        <v>922</v>
      </c>
    </row>
    <row r="14" spans="1:8" ht="23">
      <c r="A14" s="16">
        <v>2014</v>
      </c>
      <c r="B14" s="17" t="s">
        <v>6</v>
      </c>
      <c r="C14" s="22">
        <v>40.799999999999997</v>
      </c>
      <c r="D14" s="22">
        <v>42</v>
      </c>
      <c r="E14" s="22">
        <v>31.4</v>
      </c>
      <c r="F14" s="7">
        <f>AVERAGE(C14:E14)</f>
        <v>38.066666666666663</v>
      </c>
      <c r="G14" s="8">
        <v>4909</v>
      </c>
      <c r="H14" s="2"/>
    </row>
    <row r="15" spans="1:8" ht="24">
      <c r="A15" s="23" t="s">
        <v>14</v>
      </c>
      <c r="B15" s="17"/>
      <c r="C15" s="22">
        <f>AVERAGE(C2:C14)</f>
        <v>36.332500000000003</v>
      </c>
      <c r="D15" s="22">
        <f>AVERAGE(D2:D14)</f>
        <v>39.333846153846153</v>
      </c>
      <c r="E15" s="22">
        <f>AVERAGE(E2:E14)</f>
        <v>29.150000000000002</v>
      </c>
      <c r="F15" s="7">
        <f>AVERAGE(F2:F14)</f>
        <v>34.910769230769233</v>
      </c>
      <c r="G15" s="8">
        <f>SUM(G2:G14)</f>
        <v>40940</v>
      </c>
      <c r="H15" s="2"/>
    </row>
    <row r="16" spans="1:8" ht="20">
      <c r="F16" s="4"/>
      <c r="H16" s="2"/>
    </row>
    <row r="17" spans="1:8" ht="18">
      <c r="A17" s="3"/>
      <c r="H17" s="2"/>
    </row>
    <row r="18" spans="1:8" ht="18">
      <c r="H18" s="2"/>
    </row>
    <row r="19" spans="1:8" ht="68" customHeight="1">
      <c r="H19" s="2"/>
    </row>
  </sheetData>
  <phoneticPr fontId="1"/>
  <pageMargins left="0.75" right="0.75" top="1" bottom="1" header="0.5" footer="0.5"/>
  <pageSetup orientation="landscape" horizontalDpi="4294967292" verticalDpi="4294967292"/>
  <headerFooter>
    <oddHeader>&amp;L&amp;"Verdana,Bold"&amp;14Data 1999-2014 Asian Shore Crab Population&amp;"Verdana,Regular"&amp;10_x000D_&amp;"Verdana,Bold Italic"&amp;12Hemigrapsus sanguineus at Outer Island CT&amp;"Verdana,Regular"&amp;10_x000D_</oddHeader>
  </headerFooter>
  <drawing r:id="rId1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"/>
  <sheetData/>
  <phoneticPr fontId="1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"/>
  <sheetData/>
  <phoneticPr fontId="1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Baltay</dc:creator>
  <cp:lastModifiedBy>Virginia Baltay</cp:lastModifiedBy>
  <dcterms:created xsi:type="dcterms:W3CDTF">2015-06-26T18:30:18Z</dcterms:created>
  <dcterms:modified xsi:type="dcterms:W3CDTF">2015-06-28T22:04:27Z</dcterms:modified>
</cp:coreProperties>
</file>